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<sst xmlns="http://schemas.openxmlformats.org/spreadsheetml/2006/main" count="39" uniqueCount="38">
  <si>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INCOME</t>
  </si>
  <si>
    <t>Transfer from LGIP Account</t>
  </si>
  <si>
    <t>State Shared Revenue</t>
  </si>
  <si>
    <t>Transportation Aids</t>
  </si>
  <si>
    <t>Forest Crop</t>
  </si>
  <si>
    <t>Timber Sales</t>
  </si>
  <si>
    <t>Liquor Licenses &amp; Permits</t>
  </si>
  <si>
    <t>Fire Dues State</t>
  </si>
  <si>
    <t>Interest Income</t>
  </si>
  <si>
    <t>State Aids</t>
  </si>
  <si>
    <t>Town Clean Up</t>
  </si>
  <si>
    <t>Proposed Levy</t>
  </si>
  <si>
    <t>Total Income</t>
  </si>
  <si>
    <t>EXPENSE</t>
  </si>
  <si>
    <t>Landing</t>
  </si>
  <si>
    <t>Roads, Mowing Town Rds, Culverts</t>
  </si>
  <si>
    <t>Chairman Salary</t>
  </si>
  <si>
    <t>Supervisors Salary</t>
  </si>
  <si>
    <t>Treasurer Salary</t>
  </si>
  <si>
    <t>Clerk Salary</t>
  </si>
  <si>
    <t>Expenses-Board, Treasurer, Clerk</t>
  </si>
  <si>
    <t xml:space="preserve">   Assessor, Comp. Plan,Mileage,</t>
  </si>
  <si>
    <t xml:space="preserve">  Election, Training, Postage, publish, </t>
  </si>
  <si>
    <t xml:space="preserve">   Legal Fees</t>
  </si>
  <si>
    <t>Insurance</t>
  </si>
  <si>
    <t>Elections - Poll Workers</t>
  </si>
  <si>
    <t>Assessor</t>
  </si>
  <si>
    <t xml:space="preserve">Town Hall </t>
  </si>
  <si>
    <t>Fire Protection</t>
  </si>
  <si>
    <t xml:space="preserve">Ambulance   </t>
  </si>
  <si>
    <t xml:space="preserve">Donations (Humane, Evergreen, </t>
  </si>
  <si>
    <t xml:space="preserve">           Hospice, 1st Responders,</t>
  </si>
  <si>
    <t>Hunt Hill,Food Pantry,Libraries)</t>
  </si>
  <si>
    <t>Contingency Fund</t>
  </si>
  <si>
    <t>Total Expenses</t>
  </si>
  <si>
    <t>Total Value of Land</t>
  </si>
  <si>
    <t>Mill rate = Levy/Land Value</t>
  </si>
  <si>
    <t>Mill Rate per $1000.00 Valuation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</si>
</sst>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$-409]#,##0.00;[RED]\-[$$-409]#,##0.00"/>
    <numFmt numFmtId="166" formatCode="0.00000000000"/>
    <numFmt numFmtId="167" formatCode="General"/>
    <numFmt numFmtId="168" formatCode="0.00"/>
  </numFmts>
  <fonts count="4">
    <font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/>
      <protection locked="0"/>
    </xf>
    <xf numFmtId="164" fontId="1" fillId="0" borderId="0" xfId="0" applyFont="1" applyAlignment="1">
      <alignment/>
    </xf>
    <xf numFmtId="164" fontId="1" fillId="0" borderId="1" xfId="0" applyNumberFormat="1" applyFont="1" applyFill="1" applyBorder="1" applyAlignment="1" applyProtection="1">
      <alignment/>
      <protection locked="0"/>
    </xf>
    <xf numFmtId="164" fontId="2" fillId="0" borderId="0" xfId="0" applyFont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/>
      <protection locked="0"/>
    </xf>
    <xf numFmtId="164" fontId="1" fillId="0" borderId="2" xfId="0" applyNumberFormat="1" applyFont="1" applyFill="1" applyBorder="1" applyAlignment="1" applyProtection="1">
      <alignment/>
      <protection locked="0"/>
    </xf>
    <xf numFmtId="164" fontId="1" fillId="0" borderId="3" xfId="0" applyNumberFormat="1" applyFont="1" applyFill="1" applyBorder="1" applyAlignment="1" applyProtection="1">
      <alignment/>
      <protection locked="0"/>
    </xf>
    <xf numFmtId="165" fontId="1" fillId="0" borderId="4" xfId="0" applyNumberFormat="1" applyFont="1" applyBorder="1" applyAlignment="1">
      <alignment/>
    </xf>
    <xf numFmtId="165" fontId="1" fillId="0" borderId="4" xfId="0" applyNumberFormat="1" applyFont="1" applyFill="1" applyBorder="1" applyAlignment="1" applyProtection="1">
      <alignment/>
      <protection locked="0"/>
    </xf>
    <xf numFmtId="164" fontId="1" fillId="0" borderId="5" xfId="0" applyNumberFormat="1" applyFont="1" applyFill="1" applyBorder="1" applyAlignment="1" applyProtection="1">
      <alignment/>
      <protection locked="0"/>
    </xf>
    <xf numFmtId="164" fontId="1" fillId="0" borderId="6" xfId="0" applyNumberFormat="1" applyFont="1" applyFill="1" applyBorder="1" applyAlignment="1" applyProtection="1">
      <alignment/>
      <protection locked="0"/>
    </xf>
    <xf numFmtId="165" fontId="1" fillId="0" borderId="7" xfId="0" applyNumberFormat="1" applyFont="1" applyBorder="1" applyAlignment="1">
      <alignment/>
    </xf>
    <xf numFmtId="164" fontId="1" fillId="0" borderId="8" xfId="0" applyNumberFormat="1" applyFont="1" applyFill="1" applyBorder="1" applyAlignment="1" applyProtection="1">
      <alignment/>
      <protection locked="0"/>
    </xf>
    <xf numFmtId="164" fontId="1" fillId="0" borderId="7" xfId="0" applyFont="1" applyBorder="1" applyAlignment="1">
      <alignment/>
    </xf>
    <xf numFmtId="164" fontId="3" fillId="0" borderId="0" xfId="0" applyNumberFormat="1" applyFont="1" applyFill="1" applyBorder="1" applyAlignment="1" applyProtection="1">
      <alignment/>
      <protection locked="0"/>
    </xf>
    <xf numFmtId="165" fontId="3" fillId="0" borderId="7" xfId="0" applyNumberFormat="1" applyFont="1" applyBorder="1" applyAlignment="1">
      <alignment/>
    </xf>
    <xf numFmtId="165" fontId="3" fillId="0" borderId="8" xfId="0" applyNumberFormat="1" applyFont="1" applyFill="1" applyBorder="1" applyAlignment="1" applyProtection="1">
      <alignment/>
      <protection locked="0"/>
    </xf>
    <xf numFmtId="164" fontId="1" fillId="0" borderId="9" xfId="0" applyNumberFormat="1" applyFont="1" applyFill="1" applyBorder="1" applyAlignment="1" applyProtection="1">
      <alignment/>
      <protection locked="0"/>
    </xf>
    <xf numFmtId="164" fontId="1" fillId="0" borderId="10" xfId="0" applyNumberFormat="1" applyFont="1" applyFill="1" applyBorder="1" applyAlignment="1" applyProtection="1">
      <alignment/>
      <protection locked="0"/>
    </xf>
    <xf numFmtId="165" fontId="1" fillId="0" borderId="7" xfId="0" applyNumberFormat="1" applyFont="1" applyFill="1" applyBorder="1" applyAlignment="1" applyProtection="1">
      <alignment/>
      <protection locked="0"/>
    </xf>
    <xf numFmtId="164" fontId="1" fillId="0" borderId="0" xfId="0" applyNumberFormat="1" applyFont="1" applyFill="1" applyBorder="1" applyAlignment="1" applyProtection="1">
      <alignment horizontal="left"/>
      <protection locked="0"/>
    </xf>
    <xf numFmtId="164" fontId="1" fillId="0" borderId="11" xfId="0" applyNumberFormat="1" applyFont="1" applyFill="1" applyBorder="1" applyAlignment="1" applyProtection="1">
      <alignment/>
      <protection locked="0"/>
    </xf>
    <xf numFmtId="165" fontId="1" fillId="0" borderId="8" xfId="0" applyNumberFormat="1" applyFont="1" applyBorder="1" applyAlignment="1">
      <alignment/>
    </xf>
    <xf numFmtId="165" fontId="1" fillId="0" borderId="12" xfId="0" applyNumberFormat="1" applyFont="1" applyBorder="1" applyAlignment="1">
      <alignment/>
    </xf>
    <xf numFmtId="165" fontId="1" fillId="0" borderId="13" xfId="0" applyNumberFormat="1" applyFont="1" applyFill="1" applyBorder="1" applyAlignment="1" applyProtection="1">
      <alignment/>
      <protection locked="0"/>
    </xf>
    <xf numFmtId="165" fontId="1" fillId="0" borderId="8" xfId="0" applyNumberFormat="1" applyFont="1" applyFill="1" applyBorder="1" applyAlignment="1" applyProtection="1">
      <alignment/>
      <protection locked="0"/>
    </xf>
    <xf numFmtId="164" fontId="3" fillId="0" borderId="6" xfId="0" applyNumberFormat="1" applyFont="1" applyFill="1" applyBorder="1" applyAlignment="1" applyProtection="1">
      <alignment/>
      <protection locked="0"/>
    </xf>
    <xf numFmtId="164" fontId="1" fillId="0" borderId="14" xfId="0" applyNumberFormat="1" applyFont="1" applyFill="1" applyBorder="1" applyAlignment="1" applyProtection="1">
      <alignment/>
      <protection locked="0"/>
    </xf>
    <xf numFmtId="165" fontId="3" fillId="0" borderId="0" xfId="0" applyNumberFormat="1" applyFont="1" applyAlignment="1">
      <alignment/>
    </xf>
    <xf numFmtId="166" fontId="1" fillId="0" borderId="11" xfId="0" applyNumberFormat="1" applyFont="1" applyBorder="1" applyAlignment="1">
      <alignment/>
    </xf>
    <xf numFmtId="164" fontId="1" fillId="0" borderId="13" xfId="0" applyNumberFormat="1" applyFont="1" applyFill="1" applyBorder="1" applyAlignment="1" applyProtection="1">
      <alignment/>
      <protection locked="0"/>
    </xf>
    <xf numFmtId="168" fontId="1" fillId="0" borderId="11" xfId="0" applyNumberFormat="1" applyFont="1" applyBorder="1" applyAlignment="1">
      <alignment/>
    </xf>
    <xf numFmtId="168" fontId="1" fillId="0" borderId="13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selection activeCell="H8" sqref="H8"/>
    </sheetView>
  </sheetViews>
  <sheetFormatPr defaultColWidth="8.00390625" defaultRowHeight="12.75" customHeight="1"/>
  <cols>
    <col min="1" max="1" width="25.00390625" style="1" customWidth="1"/>
    <col min="2" max="2" width="11.421875" style="1" customWidth="1"/>
    <col min="3" max="3" width="4.00390625" style="1" customWidth="1"/>
    <col min="4" max="4" width="20.00390625" style="2" customWidth="1"/>
    <col min="5" max="5" width="20.00390625" style="0" customWidth="1"/>
    <col min="6" max="6" width="20.00390625" style="1" customWidth="1"/>
    <col min="7" max="7" width="8.00390625" style="1" customWidth="1"/>
    <col min="8" max="8" width="16.8515625" style="1" customWidth="1"/>
    <col min="9" max="253" width="8.00390625" style="1" customWidth="1"/>
    <col min="254" max="16384" width="8.00390625" style="2" customWidth="1"/>
  </cols>
  <sheetData>
    <row r="1" spans="3:6" ht="15.75" customHeight="1">
      <c r="C1" s="3"/>
      <c r="D1" s="4">
        <v>2020</v>
      </c>
      <c r="E1" s="5">
        <v>2021</v>
      </c>
      <c r="F1" s="4">
        <v>2022</v>
      </c>
    </row>
    <row r="2" spans="1:6" ht="15.75" customHeight="1">
      <c r="A2" s="6" t="s">
        <v>0</v>
      </c>
      <c r="C2" s="3"/>
      <c r="E2" s="1"/>
      <c r="F2" s="2"/>
    </row>
    <row r="3" spans="1:6" ht="15.75" customHeight="1">
      <c r="A3" s="7" t="s">
        <v>1</v>
      </c>
      <c r="B3" s="7"/>
      <c r="C3" s="8"/>
      <c r="D3" s="9">
        <v>37453.87</v>
      </c>
      <c r="E3" s="10">
        <v>35966.86</v>
      </c>
      <c r="F3" s="10">
        <v>61234.84</v>
      </c>
    </row>
    <row r="4" spans="1:6" ht="15.75" customHeight="1">
      <c r="A4" s="7" t="s">
        <v>2</v>
      </c>
      <c r="B4" s="11"/>
      <c r="C4" s="3"/>
      <c r="D4" s="9">
        <v>5188.16</v>
      </c>
      <c r="E4" s="10">
        <v>5187.92</v>
      </c>
      <c r="F4" s="10">
        <v>5188</v>
      </c>
    </row>
    <row r="5" spans="1:6" ht="15.75" customHeight="1">
      <c r="A5" s="1" t="s">
        <v>3</v>
      </c>
      <c r="B5" s="7"/>
      <c r="C5" s="8"/>
      <c r="D5" s="9">
        <v>87591.24</v>
      </c>
      <c r="E5" s="10">
        <v>87591.24</v>
      </c>
      <c r="F5" s="10">
        <v>89357.73</v>
      </c>
    </row>
    <row r="6" spans="1:6" ht="15.75" customHeight="1">
      <c r="A6" s="7" t="s">
        <v>4</v>
      </c>
      <c r="C6" s="3"/>
      <c r="D6" s="9">
        <v>1100</v>
      </c>
      <c r="E6" s="10">
        <v>1100</v>
      </c>
      <c r="F6" s="10">
        <v>1100</v>
      </c>
    </row>
    <row r="7" spans="1:6" ht="15.75" customHeight="1">
      <c r="A7" s="1" t="s">
        <v>5</v>
      </c>
      <c r="B7" s="7"/>
      <c r="C7" s="8"/>
      <c r="D7" s="9">
        <v>7000</v>
      </c>
      <c r="E7" s="10">
        <v>7000</v>
      </c>
      <c r="F7" s="10">
        <v>7000</v>
      </c>
    </row>
    <row r="8" spans="1:6" ht="15.75" customHeight="1">
      <c r="A8" s="7" t="s">
        <v>6</v>
      </c>
      <c r="B8" s="12"/>
      <c r="C8" s="3"/>
      <c r="D8" s="9">
        <v>1500</v>
      </c>
      <c r="E8" s="10">
        <v>1500</v>
      </c>
      <c r="F8" s="10">
        <v>1500</v>
      </c>
    </row>
    <row r="9" spans="1:6" ht="15.75" customHeight="1">
      <c r="A9" s="1" t="s">
        <v>7</v>
      </c>
      <c r="C9" s="8"/>
      <c r="D9" s="9">
        <v>3600</v>
      </c>
      <c r="E9" s="10">
        <v>3600</v>
      </c>
      <c r="F9" s="10">
        <v>3800</v>
      </c>
    </row>
    <row r="10" spans="1:6" ht="15.75" customHeight="1">
      <c r="A10" s="7" t="s">
        <v>8</v>
      </c>
      <c r="B10" s="7"/>
      <c r="C10" s="3"/>
      <c r="D10" s="9">
        <v>1500</v>
      </c>
      <c r="E10" s="10">
        <v>1000</v>
      </c>
      <c r="F10" s="10">
        <v>300</v>
      </c>
    </row>
    <row r="11" spans="1:6" ht="15.75" customHeight="1">
      <c r="A11" s="1" t="s">
        <v>9</v>
      </c>
      <c r="C11" s="8"/>
      <c r="D11" s="9">
        <v>30</v>
      </c>
      <c r="E11" s="10">
        <v>30</v>
      </c>
      <c r="F11" s="10">
        <v>30</v>
      </c>
    </row>
    <row r="12" spans="1:6" ht="15.75" customHeight="1">
      <c r="A12" s="7" t="s">
        <v>10</v>
      </c>
      <c r="B12" s="7"/>
      <c r="C12" s="3"/>
      <c r="D12" s="9">
        <v>500</v>
      </c>
      <c r="E12" s="10">
        <v>500</v>
      </c>
      <c r="F12" s="10">
        <v>500</v>
      </c>
    </row>
    <row r="13" spans="1:6" ht="15.75" customHeight="1">
      <c r="A13" s="7" t="s">
        <v>11</v>
      </c>
      <c r="B13" s="7"/>
      <c r="C13" s="8"/>
      <c r="D13" s="9">
        <v>155396</v>
      </c>
      <c r="E13" s="10">
        <v>156782</v>
      </c>
      <c r="F13" s="10">
        <v>158476</v>
      </c>
    </row>
    <row r="14" spans="3:6" ht="15.75" customHeight="1">
      <c r="C14" s="3"/>
      <c r="D14" s="13"/>
      <c r="E14" s="14"/>
      <c r="F14" s="15"/>
    </row>
    <row r="15" spans="1:6" ht="15.75" customHeight="1">
      <c r="A15" s="16" t="s">
        <v>12</v>
      </c>
      <c r="C15" s="3"/>
      <c r="D15" s="17">
        <f>SUM(D3:D13)</f>
        <v>300859.27</v>
      </c>
      <c r="E15" s="18">
        <f>SUM(E3:E13)</f>
        <v>300258.02</v>
      </c>
      <c r="F15" s="17">
        <f>SUM(F3:F13)</f>
        <v>328486.56999999995</v>
      </c>
    </row>
    <row r="16" spans="1:6" ht="15.75" customHeight="1">
      <c r="A16" s="16"/>
      <c r="C16" s="3"/>
      <c r="D16"/>
      <c r="E16" s="14"/>
      <c r="F16" s="15"/>
    </row>
    <row r="17" spans="1:6" ht="15.75" customHeight="1">
      <c r="A17" s="6" t="s">
        <v>13</v>
      </c>
      <c r="C17" s="3"/>
      <c r="D17"/>
      <c r="E17" s="14"/>
      <c r="F17" s="15"/>
    </row>
    <row r="18" spans="1:6" ht="15.75" customHeight="1">
      <c r="A18" s="19" t="s">
        <v>14</v>
      </c>
      <c r="B18" s="19"/>
      <c r="C18" s="20"/>
      <c r="D18" s="9">
        <v>2500</v>
      </c>
      <c r="E18" s="10">
        <v>2500</v>
      </c>
      <c r="F18" s="10">
        <v>0</v>
      </c>
    </row>
    <row r="19" spans="1:6" ht="15.75" customHeight="1">
      <c r="A19" s="7" t="s">
        <v>15</v>
      </c>
      <c r="B19" s="7"/>
      <c r="C19" s="8"/>
      <c r="D19" s="9">
        <v>185000</v>
      </c>
      <c r="E19" s="10">
        <v>185000</v>
      </c>
      <c r="F19" s="10">
        <v>185000</v>
      </c>
    </row>
    <row r="20" spans="1:6" ht="15.75" customHeight="1">
      <c r="A20" s="7" t="s">
        <v>16</v>
      </c>
      <c r="B20" s="7"/>
      <c r="C20" s="3"/>
      <c r="D20" s="9">
        <v>3650</v>
      </c>
      <c r="E20" s="10">
        <v>3650</v>
      </c>
      <c r="F20" s="10">
        <v>3650</v>
      </c>
    </row>
    <row r="21" spans="1:6" ht="15.75" customHeight="1">
      <c r="A21" s="7" t="s">
        <v>17</v>
      </c>
      <c r="B21" s="7"/>
      <c r="C21" s="8"/>
      <c r="D21" s="9">
        <v>3600</v>
      </c>
      <c r="E21" s="10">
        <v>3600</v>
      </c>
      <c r="F21" s="10">
        <v>3600</v>
      </c>
    </row>
    <row r="22" spans="1:6" ht="15.75" customHeight="1">
      <c r="A22" s="7" t="s">
        <v>18</v>
      </c>
      <c r="B22" s="7"/>
      <c r="C22" s="3"/>
      <c r="D22" s="9">
        <v>4200</v>
      </c>
      <c r="E22" s="10">
        <v>4200</v>
      </c>
      <c r="F22" s="10">
        <v>4200</v>
      </c>
    </row>
    <row r="23" spans="1:6" ht="15.75" customHeight="1">
      <c r="A23" s="7" t="s">
        <v>19</v>
      </c>
      <c r="B23" s="7"/>
      <c r="C23" s="8"/>
      <c r="D23" s="9">
        <v>8500</v>
      </c>
      <c r="E23" s="10">
        <v>8500</v>
      </c>
      <c r="F23" s="10">
        <v>8500</v>
      </c>
    </row>
    <row r="24" spans="1:6" ht="15.75" customHeight="1">
      <c r="A24" s="1" t="s">
        <v>20</v>
      </c>
      <c r="C24" s="3"/>
      <c r="D24" s="13"/>
      <c r="E24" s="21"/>
      <c r="F24" s="21"/>
    </row>
    <row r="25" spans="1:6" ht="15.75" customHeight="1">
      <c r="A25" s="22" t="s">
        <v>21</v>
      </c>
      <c r="C25" s="3"/>
      <c r="D25" s="13">
        <v>9500</v>
      </c>
      <c r="E25" s="21">
        <v>9500</v>
      </c>
      <c r="F25" s="21">
        <v>9500</v>
      </c>
    </row>
    <row r="26" spans="1:6" ht="15.75" customHeight="1">
      <c r="A26" s="22" t="s">
        <v>22</v>
      </c>
      <c r="C26" s="3"/>
      <c r="D26" s="13"/>
      <c r="E26" s="21"/>
      <c r="F26" s="21"/>
    </row>
    <row r="27" spans="1:6" ht="15.75" customHeight="1">
      <c r="A27" s="23" t="s">
        <v>23</v>
      </c>
      <c r="B27" s="23"/>
      <c r="C27" s="23"/>
      <c r="D27" s="24"/>
      <c r="E27" s="21"/>
      <c r="F27" s="21"/>
    </row>
    <row r="28" spans="1:6" ht="15.75" customHeight="1">
      <c r="A28" s="1" t="s">
        <v>24</v>
      </c>
      <c r="C28" s="3"/>
      <c r="D28" s="9">
        <v>3500</v>
      </c>
      <c r="E28" s="10">
        <v>3500</v>
      </c>
      <c r="F28" s="10">
        <v>3500</v>
      </c>
    </row>
    <row r="29" spans="1:6" ht="15.75" customHeight="1">
      <c r="A29" s="7" t="s">
        <v>25</v>
      </c>
      <c r="B29" s="7"/>
      <c r="C29" s="8"/>
      <c r="D29" s="9">
        <v>4500</v>
      </c>
      <c r="E29" s="10">
        <v>2500</v>
      </c>
      <c r="F29" s="10">
        <v>4000</v>
      </c>
    </row>
    <row r="30" spans="1:6" ht="15.75" customHeight="1">
      <c r="A30" s="1" t="s">
        <v>26</v>
      </c>
      <c r="C30" s="3"/>
      <c r="D30" s="9">
        <v>10400</v>
      </c>
      <c r="E30" s="10">
        <v>10400</v>
      </c>
      <c r="F30" s="10">
        <v>38150</v>
      </c>
    </row>
    <row r="31" spans="1:6" ht="15.75" customHeight="1">
      <c r="A31" s="7" t="s">
        <v>27</v>
      </c>
      <c r="B31" s="7"/>
      <c r="C31" s="8"/>
      <c r="D31" s="9">
        <v>4000</v>
      </c>
      <c r="E31" s="10">
        <v>4000</v>
      </c>
      <c r="F31" s="10">
        <v>2300</v>
      </c>
    </row>
    <row r="32" spans="1:6" ht="15.75" customHeight="1">
      <c r="A32" s="7" t="s">
        <v>10</v>
      </c>
      <c r="B32" s="7"/>
      <c r="C32" s="8"/>
      <c r="D32" s="9">
        <v>500</v>
      </c>
      <c r="E32" s="10">
        <v>500</v>
      </c>
      <c r="F32" s="10">
        <v>500</v>
      </c>
    </row>
    <row r="33" spans="1:6" ht="15.75" customHeight="1">
      <c r="A33" s="7" t="s">
        <v>28</v>
      </c>
      <c r="B33" s="7"/>
      <c r="C33" s="8"/>
      <c r="D33" s="9">
        <v>41009.27</v>
      </c>
      <c r="E33" s="10">
        <v>39698.02</v>
      </c>
      <c r="F33" s="10">
        <v>42216.57</v>
      </c>
    </row>
    <row r="34" spans="1:6" ht="15.75" customHeight="1">
      <c r="A34" s="23" t="s">
        <v>29</v>
      </c>
      <c r="B34" s="23"/>
      <c r="C34" s="23"/>
      <c r="D34" s="25">
        <v>10500</v>
      </c>
      <c r="E34" s="26">
        <v>13210</v>
      </c>
      <c r="F34" s="26">
        <v>13870</v>
      </c>
    </row>
    <row r="35" spans="1:6" ht="15.75" customHeight="1">
      <c r="A35" s="1" t="s">
        <v>30</v>
      </c>
      <c r="C35" s="3"/>
      <c r="D35" s="13"/>
      <c r="E35" s="21"/>
      <c r="F35" s="21"/>
    </row>
    <row r="36" spans="1:6" ht="15.75" customHeight="1">
      <c r="A36" s="1" t="s">
        <v>31</v>
      </c>
      <c r="C36" s="3"/>
      <c r="D36" s="13">
        <v>7000</v>
      </c>
      <c r="E36" s="21">
        <v>7000</v>
      </c>
      <c r="F36" s="21">
        <v>7000</v>
      </c>
    </row>
    <row r="37" spans="1:6" ht="15.75" customHeight="1">
      <c r="A37" s="1" t="s">
        <v>32</v>
      </c>
      <c r="C37" s="3"/>
      <c r="D37" s="13"/>
      <c r="E37" s="21"/>
      <c r="F37" s="21"/>
    </row>
    <row r="38" spans="1:6" ht="15.75" customHeight="1">
      <c r="A38" s="7" t="s">
        <v>33</v>
      </c>
      <c r="B38" s="7"/>
      <c r="C38" s="8"/>
      <c r="D38" s="9">
        <v>2500</v>
      </c>
      <c r="E38" s="10">
        <v>2500</v>
      </c>
      <c r="F38" s="10">
        <v>2500</v>
      </c>
    </row>
    <row r="39" spans="3:6" ht="15.75" customHeight="1">
      <c r="C39" s="3"/>
      <c r="D39"/>
      <c r="E39" s="27"/>
      <c r="F39" s="15"/>
    </row>
    <row r="40" spans="1:6" ht="15.75" customHeight="1">
      <c r="A40" s="28" t="s">
        <v>34</v>
      </c>
      <c r="B40" s="12"/>
      <c r="C40" s="29"/>
      <c r="D40" s="30">
        <f>SUM(D18:D38)</f>
        <v>300859.27</v>
      </c>
      <c r="E40" s="18">
        <f>SUM(E18:E38)</f>
        <v>300258.02</v>
      </c>
      <c r="F40" s="17">
        <f>SUM(F18:F38)</f>
        <v>328486.57</v>
      </c>
    </row>
    <row r="41" spans="1:6" ht="15.75" customHeight="1">
      <c r="A41" s="12" t="s">
        <v>35</v>
      </c>
      <c r="B41" s="12"/>
      <c r="C41" s="29"/>
      <c r="D41" s="9">
        <v>153732000</v>
      </c>
      <c r="E41" s="10">
        <v>149363100</v>
      </c>
      <c r="F41" s="10">
        <v>171222900</v>
      </c>
    </row>
    <row r="42" spans="1:6" ht="15.75" customHeight="1">
      <c r="A42" s="12" t="s">
        <v>36</v>
      </c>
      <c r="B42" s="12"/>
      <c r="C42" s="29"/>
      <c r="D42" s="31">
        <f>SUM(D13/D41)</f>
        <v>0.001010824031431322</v>
      </c>
      <c r="E42" s="32">
        <f>SUM(E13/E41)</f>
        <v>0.0010496702331432596</v>
      </c>
      <c r="F42" s="32">
        <f>SUM(F13/F41)</f>
        <v>0.0009255537664646493</v>
      </c>
    </row>
    <row r="43" spans="1:6" ht="15.75" customHeight="1">
      <c r="A43" s="12" t="s">
        <v>37</v>
      </c>
      <c r="B43" s="12"/>
      <c r="C43" s="29"/>
      <c r="D43" s="33">
        <f>SUM(D42*1000)</f>
        <v>1.010824031431322</v>
      </c>
      <c r="E43" s="34">
        <f>SUM(E42*1000)</f>
        <v>1.0496702331432597</v>
      </c>
      <c r="F43" s="34">
        <f>SUM(F42*1000)</f>
        <v>0.9255537664646493</v>
      </c>
    </row>
  </sheetData>
  <sheetProtection selectLockedCells="1" selectUnlockedCells="1"/>
  <printOptions/>
  <pageMargins left="0.25" right="0.25" top="0.2916666666666667" bottom="0.52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11791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2021-08-10T00:55:58Z</cp:lastPrinted>
  <dcterms:created xsi:type="dcterms:W3CDTF">2014-08-26T02:16:18Z</dcterms:created>
  <dcterms:modified xsi:type="dcterms:W3CDTF">2021-10-12T02:23:25Z</dcterms:modified>
  <cp:category/>
  <cp:version/>
  <cp:contentType/>
  <cp:contentStatus/>
  <cp:revision>45</cp:revision>
</cp:coreProperties>
</file>